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king\Documents\Added By Myself\Current Focus\BGL\"/>
    </mc:Choice>
  </mc:AlternateContent>
  <xr:revisionPtr revIDLastSave="0" documentId="13_ncr:1_{899E5942-1550-4A73-BD7B-BC5DFB19C8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D13" i="1"/>
  <c r="E13" i="1"/>
  <c r="F13" i="1"/>
  <c r="G13" i="1"/>
  <c r="H13" i="1"/>
  <c r="I13" i="1"/>
  <c r="C13" i="1"/>
  <c r="J13" i="1"/>
</calcChain>
</file>

<file path=xl/sharedStrings.xml><?xml version="1.0" encoding="utf-8"?>
<sst xmlns="http://schemas.openxmlformats.org/spreadsheetml/2006/main" count="16" uniqueCount="15">
  <si>
    <t>Member</t>
  </si>
  <si>
    <t>Dues Paid</t>
  </si>
  <si>
    <t>Michael King</t>
  </si>
  <si>
    <t>x</t>
  </si>
  <si>
    <t>Gabe Luger</t>
  </si>
  <si>
    <t>Zachary Kulics</t>
  </si>
  <si>
    <t>Inaugural BGL Invitational</t>
  </si>
  <si>
    <t>Shooter McGavin Shootout</t>
  </si>
  <si>
    <t>Benjamin Moore Tournament</t>
  </si>
  <si>
    <t>John Daly Invitational</t>
  </si>
  <si>
    <t>Amateurs Tournament
Major</t>
  </si>
  <si>
    <t>Orlando Open Championship
Major</t>
  </si>
  <si>
    <t>Holler Honda Tournament</t>
  </si>
  <si>
    <t>BGL Tour Championship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</si>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</sst>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2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A5373B-9831-4A5B-9C88-DBC748D63DFB}" name="Table1" displayName="Table1" ref="A1:J13" totalsRowCount="1">
  <autoFilter ref="A1:J12" xr:uid="{CDA5373B-9831-4A5B-9C88-DBC748D63DFB}"/>
  <tableColumns count="10">
    <tableColumn id="1" xr3:uid="{C1576D88-961D-4857-A824-D21A0F844A6E}" name="Member" totalsRowLabel="Total" dataDxfId="10" totalsRowDxfId="9"/>
    <tableColumn id="2" xr3:uid="{5AB20028-124B-4E1E-9FB0-763FE299B9A4}" name="Dues Paid" totalsRowFunction="count" dataDxfId="11" totalsRowDxfId="0"/>
    <tableColumn id="3" xr3:uid="{ACB2792B-46D1-4F69-A559-2EEEE3B17102}" name="Inaugural BGL Invitational" totalsRowFunction="sum" dataDxfId="19" totalsRowDxfId="8"/>
    <tableColumn id="4" xr3:uid="{D093C530-15A9-4208-8760-1601F1ACD2BB}" name="Shooter McGavin Shootout" totalsRowFunction="sum" dataDxfId="18" totalsRowDxfId="7"/>
    <tableColumn id="5" xr3:uid="{9219C2D5-4110-42B5-AA8B-BCEED95054E3}" name="Amateurs Tournament_x000a_Major" totalsRowFunction="sum" dataDxfId="17" totalsRowDxfId="6"/>
    <tableColumn id="6" xr3:uid="{55064002-DAB4-412A-A114-7EC07A26F626}" name="Benjamin Moore Tournament" totalsRowFunction="sum" dataDxfId="16" totalsRowDxfId="5"/>
    <tableColumn id="7" xr3:uid="{4934215C-A5D9-4A77-97AA-CB0A3B650A4D}" name="John Daly Invitational" totalsRowFunction="sum" dataDxfId="15" totalsRowDxfId="4"/>
    <tableColumn id="8" xr3:uid="{AFE11748-086C-48D9-9D05-D180E9E4DBC3}" name="Orlando Open Championship_x000a_Major" totalsRowFunction="sum" dataDxfId="14" totalsRowDxfId="3"/>
    <tableColumn id="9" xr3:uid="{23BA42D1-EBD9-425A-9C25-B947F42FC46B}" name="Holler Honda Tournament" totalsRowFunction="sum" dataDxfId="13" totalsRowDxfId="2"/>
    <tableColumn id="10" xr3:uid="{8EC986C7-73B4-4EA6-98CF-D1AF30F7A913}" name="BGL Tour Championship" totalsRowFunction="sum" dataDxfId="12" totalsRow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G8" sqref="G8"/>
    </sheetView>
  </sheetViews>
  <sheetFormatPr defaultColWidth="13.5703125" defaultRowHeight="15" x14ac:dyDescent="0.25"/>
  <cols>
    <col min="1" max="1" width="13.42578125" bestFit="1" customWidth="1"/>
    <col min="2" max="2" width="14.28515625" bestFit="1" customWidth="1"/>
    <col min="3" max="10" width="26.7109375" customWidth="1"/>
  </cols>
  <sheetData>
    <row r="1" spans="1:10" ht="45" x14ac:dyDescent="0.25">
      <c r="A1" s="1" t="s">
        <v>0</v>
      </c>
      <c r="B1" s="1" t="s">
        <v>1</v>
      </c>
      <c r="C1" s="1" t="s">
        <v>6</v>
      </c>
      <c r="D1" s="1" t="s">
        <v>7</v>
      </c>
      <c r="E1" s="2" t="s">
        <v>10</v>
      </c>
      <c r="F1" s="1" t="s">
        <v>8</v>
      </c>
      <c r="G1" s="1" t="s">
        <v>9</v>
      </c>
      <c r="H1" s="2" t="s">
        <v>11</v>
      </c>
      <c r="I1" s="1" t="s">
        <v>12</v>
      </c>
      <c r="J1" s="1" t="s">
        <v>13</v>
      </c>
    </row>
    <row r="2" spans="1:10" x14ac:dyDescent="0.25">
      <c r="A2" s="3" t="s">
        <v>2</v>
      </c>
      <c r="B2" s="1" t="s">
        <v>3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25">
      <c r="A3" s="3" t="s">
        <v>4</v>
      </c>
      <c r="B3" s="1" t="s">
        <v>3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</row>
    <row r="4" spans="1:10" x14ac:dyDescent="0.25">
      <c r="A4" s="3" t="s">
        <v>5</v>
      </c>
      <c r="B4" s="1"/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25">
      <c r="A5" s="3"/>
      <c r="B5" s="1"/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25">
      <c r="A6" s="3"/>
      <c r="B6" s="1"/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</row>
    <row r="7" spans="1:10" x14ac:dyDescent="0.25">
      <c r="A7" s="3"/>
      <c r="B7" s="1"/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</row>
    <row r="8" spans="1:10" x14ac:dyDescent="0.25">
      <c r="A8" s="3"/>
      <c r="B8" s="1"/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1:10" x14ac:dyDescent="0.25">
      <c r="A9" s="3"/>
      <c r="B9" s="1"/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1:10" x14ac:dyDescent="0.25">
      <c r="A10" s="3"/>
      <c r="B10" s="1"/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</row>
    <row r="11" spans="1:10" x14ac:dyDescent="0.25">
      <c r="A11" s="3"/>
      <c r="B11" s="1"/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1:10" x14ac:dyDescent="0.25">
      <c r="A12" s="3"/>
      <c r="B12" s="1"/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1:10" x14ac:dyDescent="0.25">
      <c r="A13" s="3" t="s">
        <v>14</v>
      </c>
      <c r="B13" s="1">
        <f>SUBTOTAL(103,Table1[Dues Paid])</f>
        <v>2</v>
      </c>
      <c r="C13" s="1">
        <f>SUBTOTAL(109,Table1[Inaugural BGL Invitational])</f>
        <v>0</v>
      </c>
      <c r="D13" s="1">
        <f>SUBTOTAL(109,Table1[Shooter McGavin Shootout])</f>
        <v>0</v>
      </c>
      <c r="E13" s="1">
        <f>SUBTOTAL(109,Table1[Amateurs Tournament
Major])</f>
        <v>0</v>
      </c>
      <c r="F13" s="1">
        <f>SUBTOTAL(109,Table1[Benjamin Moore Tournament])</f>
        <v>0</v>
      </c>
      <c r="G13" s="1">
        <f>SUBTOTAL(109,Table1[John Daly Invitational])</f>
        <v>0</v>
      </c>
      <c r="H13" s="1">
        <f>SUBTOTAL(109,Table1[Orlando Open Championship
Major])</f>
        <v>0</v>
      </c>
      <c r="I13" s="1">
        <f>SUBTOTAL(109,Table1[Holler Honda Tournament])</f>
        <v>0</v>
      </c>
      <c r="J13" s="1">
        <f>SUBTOTAL(109,Table1[BGL Tour Championship])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King</dc:creator>
  <cp:lastModifiedBy>Michael King</cp:lastModifiedBy>
  <dcterms:created xsi:type="dcterms:W3CDTF">2015-06-05T18:17:20Z</dcterms:created>
  <dcterms:modified xsi:type="dcterms:W3CDTF">2025-01-19T17:05:19Z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8ffcf-2669-4294-ad05-f3c3170caeca_Enabled">
    <vt:lpwstr>true</vt:lpwstr>
  </property>
  <property fmtid="{D5CDD505-2E9C-101B-9397-08002B2CF9AE}" pid="3" name="MSIP_Label_5108ffcf-2669-4294-ad05-f3c3170caeca_SetDate">
    <vt:lpwstr>2025-01-19T17:04:51Z</vt:lpwstr>
  </property>
  <property fmtid="{D5CDD505-2E9C-101B-9397-08002B2CF9AE}" pid="4" name="MSIP_Label_5108ffcf-2669-4294-ad05-f3c3170caeca_Method">
    <vt:lpwstr>Standard</vt:lpwstr>
  </property>
  <property fmtid="{D5CDD505-2E9C-101B-9397-08002B2CF9AE}" pid="5" name="MSIP_Label_5108ffcf-2669-4294-ad05-f3c3170caeca_Name">
    <vt:lpwstr>5108ffcf-2669-4294-ad05-f3c3170caeca</vt:lpwstr>
  </property>
  <property fmtid="{D5CDD505-2E9C-101B-9397-08002B2CF9AE}" pid="6" name="MSIP_Label_5108ffcf-2669-4294-ad05-f3c3170caeca_SiteId">
    <vt:lpwstr>434e9d2b-d8d3-4bd9-bd27-03b20a16d863</vt:lpwstr>
  </property>
  <property fmtid="{D5CDD505-2E9C-101B-9397-08002B2CF9AE}" pid="7" name="MSIP_Label_5108ffcf-2669-4294-ad05-f3c3170caeca_ActionId">
    <vt:lpwstr>46f69b32-c620-43df-bb69-833e866db19b</vt:lpwstr>
  </property>
  <property fmtid="{D5CDD505-2E9C-101B-9397-08002B2CF9AE}" pid="8" name="MSIP_Label_5108ffcf-2669-4294-ad05-f3c3170caeca_ContentBits">
    <vt:lpwstr>0</vt:lpwstr>
  </property>
</Properties>
</file>