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osForm" sheetId="10" r:id="rId1"/>
    <sheet name="Hesaplar" sheetId="7" r:id="rId2"/>
    <sheet name="Grafik" sheetId="8" r:id="rId3"/>
  </sheets>
  <calcPr calcId="162913"/>
</workbook>
</file>

<file path=xl/calcChain.xml><?xml version="1.0" encoding="utf-8"?>
<calcChain xmlns="http://schemas.openxmlformats.org/spreadsheetml/2006/main">
  <c r="B23" i="7" l="1"/>
  <c r="C23" i="7"/>
  <c r="D23" i="7"/>
  <c r="E23" i="7"/>
  <c r="F23" i="7"/>
  <c r="C16" i="7" l="1"/>
  <c r="C18" i="7" s="1"/>
  <c r="C24" i="7" s="1"/>
  <c r="D16" i="7"/>
  <c r="D18" i="7" s="1"/>
  <c r="D24" i="7" s="1"/>
  <c r="E16" i="7"/>
  <c r="E18" i="7" s="1"/>
  <c r="E24" i="7" s="1"/>
  <c r="F16" i="7"/>
  <c r="F18" i="7" s="1"/>
  <c r="F24" i="7" s="1"/>
  <c r="B16" i="7"/>
  <c r="B18" i="7" s="1"/>
  <c r="B24" i="7" s="1"/>
</calcChain>
</file>

<file path=xl/sharedStrings.xml><?xml version="1.0" encoding="utf-8"?>
<sst xmlns="http://schemas.openxmlformats.org/spreadsheetml/2006/main" count="59" uniqueCount="34">
  <si>
    <t>PROKTOR TESTİ</t>
  </si>
  <si>
    <t>Test numunesinin alındığı yer =</t>
  </si>
  <si>
    <t>Test numunesinin gözle tarifi =</t>
  </si>
  <si>
    <t>Sondaj derinliği =</t>
  </si>
  <si>
    <t>Test numunesi nosu =</t>
  </si>
  <si>
    <t>Test no =</t>
  </si>
  <si>
    <t>Test günü =</t>
  </si>
  <si>
    <t>Test saati =</t>
  </si>
  <si>
    <t>Testi yapan kişi =</t>
  </si>
  <si>
    <t>TESTİN YAPILMASI SIRASINDA YAPILAN ÖLÇMELER/HESAPLAR</t>
  </si>
  <si>
    <t>Ulubey/Uşak</t>
  </si>
  <si>
    <t>Yok</t>
  </si>
  <si>
    <t>Sondaj no =</t>
  </si>
  <si>
    <t>Kumlu ve killi silt.</t>
  </si>
  <si>
    <t>0.35 m ile 0.66 m arası</t>
  </si>
  <si>
    <t>U-9</t>
  </si>
  <si>
    <t>Göksel Nurşencanoğlu</t>
  </si>
  <si>
    <t>Deneme No =</t>
  </si>
  <si>
    <r>
      <t>Proktor kalıbı ve taban plakasının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</t>
    </r>
  </si>
  <si>
    <r>
      <t>İçi numune dolu proktor kalıbı ve taban plakasının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</t>
    </r>
  </si>
  <si>
    <r>
      <t>Proktor kalıbının hacmi (V 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</si>
  <si>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r>
      <t>Nemli test numunesinin kütlesi (M, gram) = M = 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- 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 xml:space="preserve"> =</t>
    </r>
  </si>
  <si>
    <r>
      <t>Test numunesinin normal birim hacim yoğunluğu (</t>
    </r>
    <r>
      <rPr>
        <b/>
        <i/>
        <sz val="11"/>
        <color theme="1"/>
        <rFont val="Calibri"/>
        <family val="2"/>
        <charset val="162"/>
      </rPr>
      <t>ρ, gr/cm</t>
    </r>
    <r>
      <rPr>
        <b/>
        <i/>
        <vertAlign val="superscript"/>
        <sz val="11"/>
        <color theme="1"/>
        <rFont val="Calibri"/>
        <family val="2"/>
        <charset val="162"/>
      </rPr>
      <t>3</t>
    </r>
    <r>
      <rPr>
        <b/>
        <i/>
        <sz val="11"/>
        <color theme="1"/>
        <rFont val="Calibri"/>
        <family val="2"/>
        <charset val="162"/>
      </rPr>
      <t>) =ρ</t>
    </r>
    <r>
      <rPr>
        <b/>
        <sz val="11"/>
        <color theme="1"/>
        <rFont val="Calibri"/>
        <family val="2"/>
        <charset val="162"/>
      </rPr>
      <t xml:space="preserve"> = </t>
    </r>
    <r>
      <rPr>
        <b/>
        <i/>
        <sz val="11"/>
        <color theme="1"/>
        <rFont val="Calibri"/>
        <family val="2"/>
        <charset val="162"/>
      </rPr>
      <t>M/V</t>
    </r>
    <r>
      <rPr>
        <b/>
        <sz val="11"/>
        <color theme="1"/>
        <rFont val="Calibri"/>
        <family val="2"/>
        <charset val="162"/>
      </rPr>
      <t xml:space="preserve"> =</t>
    </r>
  </si>
  <si>
    <t>Su muhtevası belirleme kabı numarası =</t>
  </si>
  <si>
    <r>
      <t>Su muhtevası belirleme kabının içi boş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</si>
  <si>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Su muhtevası belirleme kabının içi nemli numune dolu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4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</si>
  <si>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Su muhtevası belirleme kabının içi kuru numune dolu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5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</si>
  <si>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Su muhtevası (w, birimsiz) = w =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4</t>
    </r>
    <r>
      <rPr>
        <b/>
        <i/>
        <sz val="11"/>
        <color theme="1"/>
        <rFont val="Calibri"/>
        <family val="2"/>
        <charset val="162"/>
        <scheme val="minor"/>
      </rPr>
      <t>-M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5</t>
    </r>
    <r>
      <rPr>
        <b/>
        <i/>
        <sz val="11"/>
        <color theme="1"/>
        <rFont val="Calibri"/>
        <family val="2"/>
        <charset val="162"/>
        <scheme val="minor"/>
      </rPr>
      <t>)/(M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5</t>
    </r>
    <r>
      <rPr>
        <b/>
        <i/>
        <sz val="11"/>
        <color theme="1"/>
        <rFont val="Calibri"/>
        <family val="2"/>
        <charset val="162"/>
        <scheme val="minor"/>
      </rPr>
      <t>-M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</si>
  <si>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r>
      <t>Kuru zemin yoğunluğu (</t>
    </r>
    <r>
      <rPr>
        <b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 xml:space="preserve">d, </t>
    </r>
    <r>
      <rPr>
        <b/>
        <i/>
        <sz val="11"/>
        <color theme="1"/>
        <rFont val="Calibri"/>
        <family val="2"/>
        <charset val="162"/>
        <scheme val="minor"/>
      </rPr>
      <t>gr/cm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 xml:space="preserve">) = </t>
    </r>
    <r>
      <rPr>
        <b/>
        <sz val="11"/>
        <color theme="1"/>
        <rFont val="Calibri"/>
        <family val="2"/>
        <charset val="162"/>
      </rPr>
      <t>ρ</t>
    </r>
    <r>
      <rPr>
        <b/>
        <i/>
        <sz val="11"/>
        <color theme="1"/>
        <rFont val="Calibri"/>
        <family val="2"/>
        <charset val="162"/>
        <scheme val="minor"/>
      </rPr>
      <t>/(1+w)</t>
    </r>
  </si>
  <si>
    <t>Test çeşidi =</t>
  </si>
  <si>
    <t>Standart proktor testi</t>
  </si>
  <si>
    <t>Uygulanan metot =</t>
  </si>
  <si>
    <t>Metot A</t>
  </si>
  <si>
    <t>Not: Kırımızı renkle hesaplanan değerler hesaplanan değerlerdir.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</si>
</sst>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sz val="18"/>
      <name val="Calibri"/>
      <family val="2"/>
      <charset val="162"/>
      <scheme val="minor"/>
    </font>
    <font>
      <b/>
      <i/>
      <sz val="18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5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20" fontId="4" fillId="0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4420635945098"/>
          <c:y val="3.3624518169538431E-2"/>
          <c:w val="0.83125941224560029"/>
          <c:h val="0.81465983593055047"/>
        </c:manualLayout>
      </c:layout>
      <c:scatterChart>
        <c:scatterStyle val="smoothMarker"/>
        <c:varyColors val="0"/>
        <c:ser>
          <c:idx val="0"/>
          <c:order val="0"/>
          <c:tx>
            <c:v>Optimum moisture content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Hesaplar!$B$23:$F$23</c:f>
              <c:numCache>
                <c:formatCode>0.00</c:formatCode>
                <c:ptCount val="5"/>
                <c:pt idx="0">
                  <c:v>8.1081081081080794E-2</c:v>
                </c:pt>
                <c:pt idx="1">
                  <c:v>9.7315436241610431E-2</c:v>
                </c:pt>
                <c:pt idx="2">
                  <c:v>0.11111111111111137</c:v>
                </c:pt>
                <c:pt idx="3">
                  <c:v>0.12280701754385955</c:v>
                </c:pt>
                <c:pt idx="4">
                  <c:v>0.14285714285714232</c:v>
                </c:pt>
              </c:numCache>
            </c:numRef>
          </c:xVal>
          <c:yVal>
            <c:numRef>
              <c:f>Hesaplar!$B$24:$F$24</c:f>
              <c:numCache>
                <c:formatCode>0.00</c:formatCode>
                <c:ptCount val="5"/>
                <c:pt idx="0">
                  <c:v>1.5095128479657391</c:v>
                </c:pt>
                <c:pt idx="1">
                  <c:v>1.7447681538088786</c:v>
                </c:pt>
                <c:pt idx="2">
                  <c:v>1.8626338329764449</c:v>
                </c:pt>
                <c:pt idx="3">
                  <c:v>1.8432313972162742</c:v>
                </c:pt>
                <c:pt idx="4">
                  <c:v>1.810894004282656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18-4EE0-966F-9366F22C14A8}"/>
            </c:ext>
          </c:extLst>
        </c:ser>
        <c:ser>
          <c:idx val="1"/>
          <c:order val="1"/>
          <c:tx>
            <c:v>Zero air voids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Hesaplar!#REF!</c:f>
            </c:numRef>
          </c:xVal>
          <c:yVal>
            <c:numRef>
              <c:f>Hesaplar!#REF!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18-4EE0-966F-9366F22C1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38717216"/>
        <c:axId val="-738722112"/>
      </c:scatterChart>
      <c:valAx>
        <c:axId val="-738717216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Su muhtevası </a:t>
                </a:r>
                <a:r>
                  <a:rPr lang="tr-TR" baseline="0"/>
                  <a:t>(Birimsiz)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-738722112"/>
        <c:crosses val="autoZero"/>
        <c:crossBetween val="midCat"/>
      </c:valAx>
      <c:valAx>
        <c:axId val="-7387221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Kuru birim hacim ağırlığı (g/cm</a:t>
                </a:r>
                <a:r>
                  <a:rPr lang="tr-TR" baseline="30000"/>
                  <a:t>3</a:t>
                </a:r>
                <a:r>
                  <a:rPr lang="tr-TR"/>
                  <a:t>)</a:t>
                </a:r>
              </a:p>
            </c:rich>
          </c:tx>
          <c:layout>
            <c:manualLayout>
              <c:xMode val="edge"/>
              <c:yMode val="edge"/>
              <c:x val="9.5171652793923991E-3"/>
              <c:y val="0.15047313850745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-73871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0.5854</cdr:x>
      <cdr:y>0.34403</cdr:y>
    </cdr:from>
    <cdr:to>
      <cdr:x>0.5854</cdr:x>
      <cdr:y>0.84933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0DF623A8-D521-4C97-B9A3-1F5314D716B0}"/>
            </a:ext>
          </a:extLst>
        </cdr:cNvPr>
        <cdr:cNvCxnSpPr/>
      </cdr:nvCxnSpPr>
      <cdr:spPr>
        <a:xfrm xmlns:a="http://schemas.openxmlformats.org/drawingml/2006/main" flipV="1">
          <a:off x="5439937" y="2083324"/>
          <a:ext cx="0" cy="3060000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rgbClr val="FF0000"/>
          </a:solidFill>
          <a:headEnd type="triangl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0.12292</cdr:x>
      <cdr:y>0.33972</cdr:y>
    </cdr:from>
    <cdr:to>
      <cdr:x>0.58005</cdr:x>
      <cdr:y>0.33972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BDFF21C2-3061-4E01-AAB3-7E5852780100}"/>
            </a:ext>
          </a:extLst>
        </cdr:cNvPr>
        <cdr:cNvCxnSpPr/>
      </cdr:nvCxnSpPr>
      <cdr:spPr>
        <a:xfrm xmlns:a="http://schemas.openxmlformats.org/drawingml/2006/main" flipH="1">
          <a:off x="1142256" y="2057261"/>
          <a:ext cx="4248000" cy="0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0" zoomScaleNormal="70" workbookViewId="0">
      <selection activeCell="M16" sqref="M16"/>
    </sheetView>
  </sheetViews>
  <sheetFormatPr defaultRowHeight="15" x14ac:dyDescent="0.25"/>
  <cols>
    <col min="1" max="1" width="30.140625" customWidth="1"/>
    <col min="2" max="2" width="14" customWidth="1"/>
    <col min="3" max="4" width="13.5703125" customWidth="1"/>
    <col min="5" max="5" width="13" customWidth="1"/>
    <col min="6" max="6" width="13.85546875" customWidth="1"/>
    <col min="7" max="7" width="13.140625" customWidth="1"/>
    <col min="8" max="8" width="9" customWidth="1"/>
  </cols>
  <sheetData>
    <row r="1" spans="1:9" ht="27.75" customHeight="1" x14ac:dyDescent="0.25">
      <c r="A1" s="9" t="s">
        <v>0</v>
      </c>
      <c r="B1" s="9"/>
      <c r="C1" s="9"/>
      <c r="D1" s="9"/>
      <c r="E1" s="9"/>
      <c r="F1" s="9"/>
      <c r="G1" s="9"/>
    </row>
    <row r="2" spans="1:9" s="6" customFormat="1" ht="36" customHeight="1" x14ac:dyDescent="0.25">
      <c r="A2" s="3" t="s">
        <v>2</v>
      </c>
      <c r="B2" s="20"/>
      <c r="C2" s="21"/>
      <c r="D2" s="21"/>
      <c r="E2" s="21"/>
      <c r="F2" s="21"/>
      <c r="G2" s="22"/>
    </row>
    <row r="3" spans="1:9" s="6" customFormat="1" ht="27.75" customHeight="1" x14ac:dyDescent="0.25">
      <c r="A3" s="3" t="s">
        <v>1</v>
      </c>
      <c r="B3" s="10"/>
      <c r="C3" s="11"/>
      <c r="D3" s="11"/>
      <c r="E3" s="11"/>
      <c r="F3" s="11"/>
      <c r="G3" s="12"/>
    </row>
    <row r="4" spans="1:9" s="6" customFormat="1" ht="27.75" customHeight="1" x14ac:dyDescent="0.25">
      <c r="A4" s="3" t="s">
        <v>12</v>
      </c>
      <c r="B4" s="10"/>
      <c r="C4" s="11"/>
      <c r="D4" s="11"/>
      <c r="E4" s="11"/>
      <c r="F4" s="11"/>
      <c r="G4" s="12"/>
    </row>
    <row r="5" spans="1:9" s="6" customFormat="1" ht="27.75" customHeight="1" x14ac:dyDescent="0.25">
      <c r="A5" s="3" t="s">
        <v>3</v>
      </c>
      <c r="B5" s="10"/>
      <c r="C5" s="11"/>
      <c r="D5" s="11"/>
      <c r="E5" s="11"/>
      <c r="F5" s="11"/>
      <c r="G5" s="12"/>
    </row>
    <row r="6" spans="1:9" s="6" customFormat="1" ht="27.75" customHeight="1" x14ac:dyDescent="0.25">
      <c r="A6" s="3" t="s">
        <v>4</v>
      </c>
      <c r="B6" s="10"/>
      <c r="C6" s="11"/>
      <c r="D6" s="11"/>
      <c r="E6" s="11"/>
      <c r="F6" s="11"/>
      <c r="G6" s="12"/>
    </row>
    <row r="7" spans="1:9" s="6" customFormat="1" ht="27.75" customHeight="1" x14ac:dyDescent="0.25">
      <c r="A7" s="3" t="s">
        <v>5</v>
      </c>
      <c r="B7" s="10"/>
      <c r="C7" s="11"/>
      <c r="D7" s="11"/>
      <c r="E7" s="11"/>
      <c r="F7" s="11"/>
      <c r="G7" s="12"/>
    </row>
    <row r="8" spans="1:9" s="6" customFormat="1" ht="27.75" customHeight="1" x14ac:dyDescent="0.25">
      <c r="A8" s="3" t="s">
        <v>6</v>
      </c>
      <c r="B8" s="13"/>
      <c r="C8" s="14"/>
      <c r="D8" s="14"/>
      <c r="E8" s="14"/>
      <c r="F8" s="14"/>
      <c r="G8" s="15"/>
    </row>
    <row r="9" spans="1:9" s="6" customFormat="1" ht="27.75" customHeight="1" x14ac:dyDescent="0.25">
      <c r="A9" s="3" t="s">
        <v>7</v>
      </c>
      <c r="B9" s="16"/>
      <c r="C9" s="11"/>
      <c r="D9" s="11"/>
      <c r="E9" s="11"/>
      <c r="F9" s="11"/>
      <c r="G9" s="12"/>
    </row>
    <row r="10" spans="1:9" s="6" customFormat="1" ht="27.75" customHeight="1" x14ac:dyDescent="0.25">
      <c r="A10" s="3" t="s">
        <v>8</v>
      </c>
      <c r="B10" s="10"/>
      <c r="C10" s="11"/>
      <c r="D10" s="11"/>
      <c r="E10" s="11"/>
      <c r="F10" s="11"/>
      <c r="G10" s="12"/>
    </row>
    <row r="11" spans="1:9" s="6" customFormat="1" ht="27.75" customHeight="1" x14ac:dyDescent="0.25">
      <c r="A11" s="17" t="s">
        <v>9</v>
      </c>
      <c r="B11" s="18"/>
      <c r="C11" s="18"/>
      <c r="D11" s="18"/>
      <c r="E11" s="18"/>
      <c r="F11" s="18"/>
      <c r="G11" s="19"/>
    </row>
    <row r="12" spans="1:9" ht="21.75" customHeight="1" x14ac:dyDescent="0.25">
      <c r="A12" s="1" t="s">
        <v>29</v>
      </c>
      <c r="B12" s="25"/>
      <c r="C12" s="26"/>
      <c r="D12" s="25" t="s">
        <v>31</v>
      </c>
      <c r="E12" s="26"/>
      <c r="F12" s="25"/>
      <c r="G12" s="26"/>
    </row>
    <row r="13" spans="1:9" ht="21.75" customHeight="1" x14ac:dyDescent="0.25">
      <c r="A13" s="1" t="s">
        <v>17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4">
        <v>6</v>
      </c>
    </row>
    <row r="14" spans="1:9" ht="34.5" customHeight="1" x14ac:dyDescent="0.25">
      <c r="A14" s="3" t="s">
        <v>18</v>
      </c>
      <c r="B14" s="7"/>
      <c r="C14" s="7"/>
      <c r="D14" s="7"/>
      <c r="E14" s="7"/>
      <c r="F14" s="7"/>
      <c r="G14" s="7"/>
    </row>
    <row r="15" spans="1:9" ht="48" x14ac:dyDescent="0.25">
      <c r="A15" s="3" t="s">
        <v>19</v>
      </c>
      <c r="B15" s="7"/>
      <c r="C15" s="7"/>
      <c r="D15" s="7"/>
      <c r="E15" s="7"/>
      <c r="F15" s="7"/>
      <c r="G15" s="7"/>
    </row>
    <row r="16" spans="1:9" ht="39.75" customHeight="1" x14ac:dyDescent="0.25">
      <c r="A16" s="3" t="s">
        <v>21</v>
      </c>
      <c r="B16" s="23"/>
      <c r="C16" s="23"/>
      <c r="D16" s="23"/>
      <c r="E16" s="23"/>
      <c r="F16" s="23"/>
      <c r="G16" s="7"/>
      <c r="I16" s="28"/>
    </row>
    <row r="17" spans="1:7" ht="32.25" x14ac:dyDescent="0.25">
      <c r="A17" s="3" t="s">
        <v>20</v>
      </c>
      <c r="B17" s="7"/>
      <c r="C17" s="7"/>
      <c r="D17" s="7"/>
      <c r="E17" s="7"/>
      <c r="F17" s="7"/>
      <c r="G17" s="7"/>
    </row>
    <row r="18" spans="1:7" ht="47.25" x14ac:dyDescent="0.25">
      <c r="A18" s="3" t="s">
        <v>22</v>
      </c>
      <c r="B18" s="24"/>
      <c r="C18" s="24"/>
      <c r="D18" s="24"/>
      <c r="E18" s="24"/>
      <c r="F18" s="24"/>
      <c r="G18" s="7"/>
    </row>
    <row r="19" spans="1:7" ht="30" x14ac:dyDescent="0.25">
      <c r="A19" s="3" t="s">
        <v>23</v>
      </c>
      <c r="B19" s="7"/>
      <c r="C19" s="7"/>
      <c r="D19" s="7"/>
      <c r="E19" s="7"/>
      <c r="F19" s="7"/>
      <c r="G19" s="7"/>
    </row>
    <row r="20" spans="1:7" ht="33" x14ac:dyDescent="0.25">
      <c r="A20" s="3" t="s">
        <v>24</v>
      </c>
      <c r="B20" s="7"/>
      <c r="C20" s="7"/>
      <c r="D20" s="7"/>
      <c r="E20" s="7"/>
      <c r="F20" s="7"/>
      <c r="G20" s="7"/>
    </row>
    <row r="21" spans="1:7" ht="48" x14ac:dyDescent="0.25">
      <c r="A21" s="3" t="s">
        <v>25</v>
      </c>
      <c r="B21" s="7"/>
      <c r="C21" s="7"/>
      <c r="D21" s="7"/>
      <c r="E21" s="7"/>
      <c r="F21" s="7"/>
      <c r="G21" s="7"/>
    </row>
    <row r="22" spans="1:7" ht="48" x14ac:dyDescent="0.25">
      <c r="A22" s="3" t="s">
        <v>26</v>
      </c>
      <c r="B22" s="7"/>
      <c r="C22" s="7"/>
      <c r="D22" s="7"/>
      <c r="E22" s="7"/>
      <c r="F22" s="7"/>
      <c r="G22" s="7"/>
    </row>
    <row r="23" spans="1:7" ht="33" x14ac:dyDescent="0.35">
      <c r="A23" s="5" t="s">
        <v>27</v>
      </c>
      <c r="B23" s="24"/>
      <c r="C23" s="24"/>
      <c r="D23" s="24"/>
      <c r="E23" s="24"/>
      <c r="F23" s="24"/>
      <c r="G23" s="7"/>
    </row>
    <row r="24" spans="1:7" ht="46.5" customHeight="1" x14ac:dyDescent="0.25">
      <c r="A24" s="3" t="s">
        <v>28</v>
      </c>
      <c r="B24" s="24"/>
      <c r="C24" s="24"/>
      <c r="D24" s="24"/>
      <c r="E24" s="24"/>
      <c r="F24" s="24"/>
      <c r="G24" s="7"/>
    </row>
    <row r="25" spans="1:7" ht="9.75" customHeight="1" x14ac:dyDescent="0.25">
      <c r="A25" s="8"/>
      <c r="B25" s="8"/>
      <c r="C25" s="8"/>
      <c r="D25" s="8"/>
      <c r="E25" s="8"/>
      <c r="F25" s="8"/>
      <c r="G25" s="8"/>
    </row>
  </sheetData>
  <mergeCells count="15">
    <mergeCell ref="A25:G25"/>
    <mergeCell ref="B7:G7"/>
    <mergeCell ref="B8:G8"/>
    <mergeCell ref="B9:G9"/>
    <mergeCell ref="B10:G10"/>
    <mergeCell ref="A11:G11"/>
    <mergeCell ref="B12:C12"/>
    <mergeCell ref="D12:E12"/>
    <mergeCell ref="F12:G12"/>
    <mergeCell ref="A1:G1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3" zoomScaleNormal="100" workbookViewId="0">
      <selection activeCell="L18" sqref="L18"/>
    </sheetView>
  </sheetViews>
  <sheetFormatPr defaultRowHeight="15" x14ac:dyDescent="0.25"/>
  <cols>
    <col min="1" max="1" width="30.140625" customWidth="1"/>
    <col min="2" max="2" width="14" customWidth="1"/>
    <col min="3" max="4" width="13.5703125" customWidth="1"/>
    <col min="5" max="5" width="13" customWidth="1"/>
    <col min="6" max="6" width="13.85546875" customWidth="1"/>
    <col min="7" max="7" width="13.140625" customWidth="1"/>
    <col min="8" max="8" width="5.42578125" customWidth="1"/>
    <col min="9" max="9" width="9.5703125" customWidth="1"/>
    <col min="10" max="10" width="9.42578125" customWidth="1"/>
  </cols>
  <sheetData>
    <row r="1" spans="1:15" ht="27.75" customHeight="1" x14ac:dyDescent="0.25">
      <c r="A1" s="9" t="s">
        <v>0</v>
      </c>
      <c r="B1" s="9"/>
      <c r="C1" s="9"/>
      <c r="D1" s="9"/>
      <c r="E1" s="9"/>
      <c r="F1" s="9"/>
      <c r="G1" s="9"/>
    </row>
    <row r="2" spans="1:15" s="6" customFormat="1" ht="36" customHeight="1" x14ac:dyDescent="0.25">
      <c r="A2" s="3" t="s">
        <v>2</v>
      </c>
      <c r="B2" s="20" t="s">
        <v>13</v>
      </c>
      <c r="C2" s="21"/>
      <c r="D2" s="21"/>
      <c r="E2" s="21"/>
      <c r="F2" s="21"/>
      <c r="G2" s="22"/>
    </row>
    <row r="3" spans="1:15" s="6" customFormat="1" ht="27.75" customHeight="1" x14ac:dyDescent="0.25">
      <c r="A3" s="3" t="s">
        <v>1</v>
      </c>
      <c r="B3" s="10" t="s">
        <v>10</v>
      </c>
      <c r="C3" s="11"/>
      <c r="D3" s="11"/>
      <c r="E3" s="11"/>
      <c r="F3" s="11"/>
      <c r="G3" s="12"/>
    </row>
    <row r="4" spans="1:15" s="6" customFormat="1" ht="27.75" customHeight="1" x14ac:dyDescent="0.25">
      <c r="A4" s="3" t="s">
        <v>12</v>
      </c>
      <c r="B4" s="10" t="s">
        <v>11</v>
      </c>
      <c r="C4" s="11"/>
      <c r="D4" s="11"/>
      <c r="E4" s="11"/>
      <c r="F4" s="11"/>
      <c r="G4" s="12"/>
    </row>
    <row r="5" spans="1:15" s="6" customFormat="1" ht="27.75" customHeight="1" x14ac:dyDescent="0.25">
      <c r="A5" s="3" t="s">
        <v>3</v>
      </c>
      <c r="B5" s="10" t="s">
        <v>14</v>
      </c>
      <c r="C5" s="11"/>
      <c r="D5" s="11"/>
      <c r="E5" s="11"/>
      <c r="F5" s="11"/>
      <c r="G5" s="12"/>
    </row>
    <row r="6" spans="1:15" s="6" customFormat="1" ht="27.75" customHeight="1" x14ac:dyDescent="0.25">
      <c r="A6" s="3" t="s">
        <v>4</v>
      </c>
      <c r="B6" s="10" t="s">
        <v>15</v>
      </c>
      <c r="C6" s="11"/>
      <c r="D6" s="11"/>
      <c r="E6" s="11"/>
      <c r="F6" s="11"/>
      <c r="G6" s="12"/>
    </row>
    <row r="7" spans="1:15" s="6" customFormat="1" ht="27.75" customHeight="1" x14ac:dyDescent="0.25">
      <c r="A7" s="3" t="s">
        <v>5</v>
      </c>
      <c r="B7" s="10">
        <v>1</v>
      </c>
      <c r="C7" s="11"/>
      <c r="D7" s="11"/>
      <c r="E7" s="11"/>
      <c r="F7" s="11"/>
      <c r="G7" s="12"/>
    </row>
    <row r="8" spans="1:15" s="6" customFormat="1" ht="27.75" customHeight="1" x14ac:dyDescent="0.25">
      <c r="A8" s="3" t="s">
        <v>6</v>
      </c>
      <c r="B8" s="13">
        <v>44827</v>
      </c>
      <c r="C8" s="14"/>
      <c r="D8" s="14"/>
      <c r="E8" s="14"/>
      <c r="F8" s="14"/>
      <c r="G8" s="15"/>
    </row>
    <row r="9" spans="1:15" s="6" customFormat="1" ht="27.75" customHeight="1" x14ac:dyDescent="0.25">
      <c r="A9" s="3" t="s">
        <v>7</v>
      </c>
      <c r="B9" s="16">
        <v>0.45833333333333331</v>
      </c>
      <c r="C9" s="11"/>
      <c r="D9" s="11"/>
      <c r="E9" s="11"/>
      <c r="F9" s="11"/>
      <c r="G9" s="12"/>
    </row>
    <row r="10" spans="1:15" s="6" customFormat="1" ht="27.75" customHeight="1" x14ac:dyDescent="0.25">
      <c r="A10" s="3" t="s">
        <v>8</v>
      </c>
      <c r="B10" s="10" t="s">
        <v>16</v>
      </c>
      <c r="C10" s="11"/>
      <c r="D10" s="11"/>
      <c r="E10" s="11"/>
      <c r="F10" s="11"/>
      <c r="G10" s="12"/>
    </row>
    <row r="11" spans="1:15" s="6" customFormat="1" ht="27.75" customHeight="1" x14ac:dyDescent="0.25">
      <c r="A11" s="17" t="s">
        <v>9</v>
      </c>
      <c r="B11" s="18"/>
      <c r="C11" s="18"/>
      <c r="D11" s="18"/>
      <c r="E11" s="18"/>
      <c r="F11" s="18"/>
      <c r="G11" s="19"/>
    </row>
    <row r="12" spans="1:15" ht="21.75" customHeight="1" x14ac:dyDescent="0.25">
      <c r="A12" s="1" t="s">
        <v>29</v>
      </c>
      <c r="B12" s="25" t="s">
        <v>30</v>
      </c>
      <c r="C12" s="26"/>
      <c r="D12" s="25" t="s">
        <v>31</v>
      </c>
      <c r="E12" s="26"/>
      <c r="F12" s="25" t="s">
        <v>32</v>
      </c>
      <c r="G12" s="26"/>
    </row>
    <row r="13" spans="1:15" ht="21.75" customHeight="1" x14ac:dyDescent="0.25">
      <c r="A13" s="1" t="s">
        <v>17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4">
        <v>6</v>
      </c>
    </row>
    <row r="14" spans="1:15" ht="34.5" customHeight="1" x14ac:dyDescent="0.25">
      <c r="A14" s="3" t="s">
        <v>18</v>
      </c>
      <c r="B14" s="7">
        <v>1933</v>
      </c>
      <c r="C14" s="7">
        <v>1933</v>
      </c>
      <c r="D14" s="7">
        <v>1976</v>
      </c>
      <c r="E14" s="7">
        <v>1849.5</v>
      </c>
      <c r="F14" s="7">
        <v>1782.2</v>
      </c>
      <c r="G14" s="7"/>
    </row>
    <row r="15" spans="1:15" ht="48" x14ac:dyDescent="0.25">
      <c r="A15" s="3" t="s">
        <v>19</v>
      </c>
      <c r="B15" s="7">
        <v>3457.2</v>
      </c>
      <c r="C15" s="7">
        <v>3721.2</v>
      </c>
      <c r="D15" s="7">
        <v>3909</v>
      </c>
      <c r="E15" s="7">
        <v>3782.5</v>
      </c>
      <c r="F15" s="7">
        <v>3715.2</v>
      </c>
      <c r="G15" s="7"/>
    </row>
    <row r="16" spans="1:15" ht="39.75" customHeight="1" x14ac:dyDescent="0.25">
      <c r="A16" s="3" t="s">
        <v>21</v>
      </c>
      <c r="B16" s="23">
        <f>B15-B14</f>
        <v>1524.1999999999998</v>
      </c>
      <c r="C16" s="23">
        <f t="shared" ref="C16:F16" si="0">C15-C14</f>
        <v>1788.1999999999998</v>
      </c>
      <c r="D16" s="23">
        <f t="shared" si="0"/>
        <v>1933</v>
      </c>
      <c r="E16" s="23">
        <f t="shared" si="0"/>
        <v>1933</v>
      </c>
      <c r="F16" s="23">
        <f t="shared" si="0"/>
        <v>1932.9999999999998</v>
      </c>
      <c r="G16" s="7"/>
      <c r="I16" s="27" t="s">
        <v>33</v>
      </c>
      <c r="J16" s="27"/>
      <c r="K16" s="27"/>
      <c r="L16" s="27"/>
      <c r="M16" s="27"/>
      <c r="N16" s="27"/>
      <c r="O16" s="27"/>
    </row>
    <row r="17" spans="1:7" ht="32.25" x14ac:dyDescent="0.25">
      <c r="A17" s="3" t="s">
        <v>20</v>
      </c>
      <c r="B17" s="7">
        <v>934</v>
      </c>
      <c r="C17" s="7">
        <v>934</v>
      </c>
      <c r="D17" s="7">
        <v>934</v>
      </c>
      <c r="E17" s="7">
        <v>934</v>
      </c>
      <c r="F17" s="7">
        <v>934</v>
      </c>
      <c r="G17" s="7"/>
    </row>
    <row r="18" spans="1:7" ht="47.25" x14ac:dyDescent="0.25">
      <c r="A18" s="3" t="s">
        <v>22</v>
      </c>
      <c r="B18" s="24">
        <f>B16/B17</f>
        <v>1.6319057815845823</v>
      </c>
      <c r="C18" s="24">
        <f t="shared" ref="C18:F18" si="1">C16/C17</f>
        <v>1.9145610278372589</v>
      </c>
      <c r="D18" s="24">
        <f t="shared" si="1"/>
        <v>2.0695931477516059</v>
      </c>
      <c r="E18" s="24">
        <f t="shared" si="1"/>
        <v>2.0695931477516059</v>
      </c>
      <c r="F18" s="24">
        <f t="shared" si="1"/>
        <v>2.0695931477516059</v>
      </c>
      <c r="G18" s="7"/>
    </row>
    <row r="19" spans="1:7" ht="30" x14ac:dyDescent="0.25">
      <c r="A19" s="3" t="s">
        <v>23</v>
      </c>
      <c r="B19" s="7">
        <v>1</v>
      </c>
      <c r="C19" s="7">
        <v>2</v>
      </c>
      <c r="D19" s="7">
        <v>3</v>
      </c>
      <c r="E19" s="7">
        <v>4</v>
      </c>
      <c r="F19" s="7">
        <v>5</v>
      </c>
      <c r="G19" s="7"/>
    </row>
    <row r="20" spans="1:7" ht="33" x14ac:dyDescent="0.25">
      <c r="A20" s="3" t="s">
        <v>24</v>
      </c>
      <c r="B20" s="7">
        <v>7.78</v>
      </c>
      <c r="C20" s="7">
        <v>7.83</v>
      </c>
      <c r="D20" s="7">
        <v>7.71</v>
      </c>
      <c r="E20" s="7">
        <v>7.9</v>
      </c>
      <c r="F20" s="7">
        <v>7.5</v>
      </c>
      <c r="G20" s="7"/>
    </row>
    <row r="21" spans="1:7" ht="48" x14ac:dyDescent="0.25">
      <c r="A21" s="3" t="s">
        <v>25</v>
      </c>
      <c r="B21" s="7">
        <v>11.78</v>
      </c>
      <c r="C21" s="7">
        <v>11.1</v>
      </c>
      <c r="D21" s="7">
        <v>10.71</v>
      </c>
      <c r="E21" s="7">
        <v>11.1</v>
      </c>
      <c r="F21" s="7">
        <v>10.7</v>
      </c>
      <c r="G21" s="7"/>
    </row>
    <row r="22" spans="1:7" ht="48" x14ac:dyDescent="0.25">
      <c r="A22" s="3" t="s">
        <v>26</v>
      </c>
      <c r="B22" s="7">
        <v>11.48</v>
      </c>
      <c r="C22" s="7">
        <v>10.81</v>
      </c>
      <c r="D22" s="7">
        <v>10.41</v>
      </c>
      <c r="E22" s="7">
        <v>10.75</v>
      </c>
      <c r="F22" s="7">
        <v>10.3</v>
      </c>
      <c r="G22" s="7"/>
    </row>
    <row r="23" spans="1:7" ht="33" x14ac:dyDescent="0.35">
      <c r="A23" s="5" t="s">
        <v>27</v>
      </c>
      <c r="B23" s="24">
        <f>(B21-B22)/(B22-B20)</f>
        <v>8.1081081081080794E-2</v>
      </c>
      <c r="C23" s="24">
        <f t="shared" ref="C23:F23" si="2">(C21-C22)/(C22-C20)</f>
        <v>9.7315436241610431E-2</v>
      </c>
      <c r="D23" s="24">
        <f t="shared" si="2"/>
        <v>0.11111111111111137</v>
      </c>
      <c r="E23" s="24">
        <f t="shared" si="2"/>
        <v>0.12280701754385955</v>
      </c>
      <c r="F23" s="24">
        <f t="shared" si="2"/>
        <v>0.14285714285714232</v>
      </c>
      <c r="G23" s="7"/>
    </row>
    <row r="24" spans="1:7" ht="46.5" customHeight="1" x14ac:dyDescent="0.25">
      <c r="A24" s="3" t="s">
        <v>28</v>
      </c>
      <c r="B24" s="24">
        <f>B18/(1+B23)</f>
        <v>1.5095128479657391</v>
      </c>
      <c r="C24" s="24">
        <f t="shared" ref="C24:F24" si="3">C18/(1+C23)</f>
        <v>1.7447681538088786</v>
      </c>
      <c r="D24" s="24">
        <f t="shared" si="3"/>
        <v>1.8626338329764449</v>
      </c>
      <c r="E24" s="24">
        <f t="shared" si="3"/>
        <v>1.8432313972162742</v>
      </c>
      <c r="F24" s="24">
        <f t="shared" si="3"/>
        <v>1.810894004282656</v>
      </c>
      <c r="G24" s="7"/>
    </row>
    <row r="25" spans="1:7" ht="9.75" customHeight="1" x14ac:dyDescent="0.25">
      <c r="A25" s="8"/>
      <c r="B25" s="8"/>
      <c r="C25" s="8"/>
      <c r="D25" s="8"/>
      <c r="E25" s="8"/>
      <c r="F25" s="8"/>
      <c r="G25" s="8"/>
    </row>
  </sheetData>
  <mergeCells count="16">
    <mergeCell ref="I16:O16"/>
    <mergeCell ref="B6:G6"/>
    <mergeCell ref="B12:C12"/>
    <mergeCell ref="D12:E12"/>
    <mergeCell ref="F12:G12"/>
    <mergeCell ref="A1:G1"/>
    <mergeCell ref="B2:G2"/>
    <mergeCell ref="B3:G3"/>
    <mergeCell ref="B4:G4"/>
    <mergeCell ref="B5:G5"/>
    <mergeCell ref="A25:G25"/>
    <mergeCell ref="B7:G7"/>
    <mergeCell ref="B8:G8"/>
    <mergeCell ref="B9:G9"/>
    <mergeCell ref="B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Grafikler</vt:lpstr>
      </vt:variant>
      <vt:variant>
        <vt:i4>1</vt:i4>
      </vt:variant>
    </vt:vector>
  </HeadingPairs>
  <TitlesOfParts>
    <vt:vector size="3" baseType="lpstr">
      <vt:lpstr>BosForm</vt:lpstr>
      <vt:lpstr>Hesaplar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2022-09-04T17:16:49Z</dcterms:modified>
</cp:coreProperties>
</file>