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osForm" sheetId="21" r:id="rId1"/>
    <sheet name="Hesaplar" sheetId="4" r:id="rId2"/>
  </sheets>
  <definedNames>
    <definedName name="_xlnm.Print_Area" localSheetId="0">BosForm!$A$1:$B$14</definedName>
    <definedName name="_xlnm.Print_Area" localSheetId="1">Hesaplar!$A$1:$B$14</definedName>
  </definedNames>
  <calcPr calcId="162913"/>
</workbook>
</file>

<file path=xl/calcChain.xml><?xml version="1.0" encoding="utf-8"?>
<calcChain xmlns="http://schemas.openxmlformats.org/spreadsheetml/2006/main">
  <c r="B20" i="4" l="1"/>
  <c r="F18" i="4" l="1"/>
  <c r="H18" i="4" s="1"/>
  <c r="E18" i="4"/>
  <c r="E17" i="4"/>
  <c r="E16" i="4"/>
  <c r="E15" i="4"/>
  <c r="E14" i="4"/>
  <c r="E13" i="4"/>
  <c r="E3" i="4"/>
  <c r="E4" i="4"/>
  <c r="E5" i="4"/>
  <c r="E6" i="4"/>
  <c r="E7" i="4"/>
  <c r="F7" i="4" s="1"/>
  <c r="H7" i="4" s="1"/>
  <c r="E8" i="4"/>
  <c r="E9" i="4"/>
  <c r="E10" i="4"/>
  <c r="E11" i="4"/>
  <c r="E12" i="4"/>
  <c r="E2" i="4"/>
  <c r="B15" i="4"/>
  <c r="F4" i="4" s="1"/>
  <c r="H4" i="4" s="1"/>
  <c r="F14" i="4" l="1"/>
  <c r="H14" i="4" s="1"/>
  <c r="F6" i="4"/>
  <c r="H6" i="4" s="1"/>
  <c r="F11" i="4"/>
  <c r="H11" i="4" s="1"/>
  <c r="F3" i="4"/>
  <c r="H3" i="4" s="1"/>
  <c r="F15" i="4"/>
  <c r="H15" i="4" s="1"/>
  <c r="F2" i="4"/>
  <c r="H2" i="4" s="1"/>
  <c r="F10" i="4"/>
  <c r="H10" i="4" s="1"/>
  <c r="F17" i="4"/>
  <c r="H17" i="4" s="1"/>
  <c r="F13" i="4"/>
  <c r="H13" i="4" s="1"/>
  <c r="F9" i="4"/>
  <c r="H9" i="4" s="1"/>
  <c r="F5" i="4"/>
  <c r="H5" i="4" s="1"/>
  <c r="F16" i="4"/>
  <c r="H16" i="4" s="1"/>
  <c r="F12" i="4"/>
  <c r="H12" i="4" s="1"/>
  <c r="F8" i="4"/>
  <c r="H8" i="4" s="1"/>
</calcChain>
</file>

<file path=xl/sharedStrings.xml><?xml version="1.0" encoding="utf-8"?>
<sst xmlns="http://schemas.openxmlformats.org/spreadsheetml/2006/main" count="59" uniqueCount="33">
  <si>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</si>
  <si>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</si>
  <si>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</si>
  <si>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</si>
  <si>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</si>
  <si>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</si>
  <si>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</si>
  <si>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</si>
  <si>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</si>
  <si>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Not: Kırmızı ile yazılan değerler hesaplanan değerlerdir.</t>
  </si>
  <si>
    <t>TEST SIRASINDA YAPILAN ÖLÇMELER</t>
  </si>
  <si>
    <t>TESTTEN SONRA YAPILAN HESAPLAR</t>
  </si>
  <si>
    <t>Yok</t>
  </si>
  <si>
    <t>Göksel Nurşencanoğlu</t>
  </si>
  <si>
    <t>Açık kahverengi renkli kil</t>
  </si>
  <si>
    <t>Ulubey, Uşak.</t>
  </si>
  <si>
    <t>Test numunesinin boyu (cm) =</t>
  </si>
  <si>
    <t>Test numunesinin çapı (cm) =</t>
  </si>
  <si>
    <t>Test numunesinin suya doygun kütlesi (M, gram) =</t>
  </si>
  <si>
    <r>
      <t>Test numunesinin başlangıç kesit alanı (A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0</t>
    </r>
    <r>
      <rPr>
        <b/>
        <i/>
        <sz val="11"/>
        <color theme="1"/>
        <rFont val="Calibri"/>
        <family val="2"/>
        <charset val="162"/>
        <scheme val="minor"/>
      </rPr>
      <t>, 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</si>
  <si>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t>Test numunesinin su muhtevası (w, Birimsiz) =</t>
  </si>
  <si>
    <r>
      <t>Düşey yerdeğiştirme (</t>
    </r>
    <r>
      <rPr>
        <b/>
        <i/>
        <sz val="11"/>
        <color theme="1"/>
        <rFont val="Arial Tur"/>
        <charset val="162"/>
      </rPr>
      <t>ΔL, cm)</t>
    </r>
  </si>
  <si>
    <r>
      <t>Normal genleme (</t>
    </r>
    <r>
      <rPr>
        <b/>
        <i/>
        <sz val="11"/>
        <color theme="1"/>
        <rFont val="Arial Tur"/>
        <charset val="162"/>
      </rPr>
      <t>ε</t>
    </r>
    <r>
      <rPr>
        <b/>
        <i/>
        <sz val="11"/>
        <color theme="1"/>
        <rFont val="Calibri"/>
        <family val="2"/>
      </rPr>
      <t xml:space="preserve"> = </t>
    </r>
    <r>
      <rPr>
        <b/>
        <i/>
        <sz val="11"/>
        <color theme="1"/>
        <rFont val="Arial Tur"/>
        <charset val="162"/>
      </rPr>
      <t>Δ</t>
    </r>
    <r>
      <rPr>
        <b/>
        <i/>
        <sz val="11"/>
        <color theme="1"/>
        <rFont val="Calibri"/>
        <family val="2"/>
      </rPr>
      <t>L/L)</t>
    </r>
  </si>
  <si>
    <t>Düşey yük (N, kN)</t>
  </si>
  <si>
    <r>
      <t>Normal geilme (</t>
    </r>
    <r>
      <rPr>
        <b/>
        <sz val="11"/>
        <color theme="1"/>
        <rFont val="Arial"/>
        <family val="2"/>
        <charset val="162"/>
      </rPr>
      <t>σ</t>
    </r>
    <r>
      <rPr>
        <b/>
        <i/>
        <sz val="11"/>
        <color theme="1"/>
        <rFont val="Calibri"/>
        <family val="2"/>
      </rPr>
      <t xml:space="preserve"> = </t>
    </r>
    <r>
      <rPr>
        <b/>
        <i/>
        <sz val="11"/>
        <color theme="1"/>
        <rFont val="Arial Tur"/>
        <charset val="162"/>
      </rPr>
      <t>N</t>
    </r>
    <r>
      <rPr>
        <b/>
        <i/>
        <sz val="11"/>
        <color theme="1"/>
        <rFont val="Calibri"/>
        <family val="2"/>
      </rPr>
      <t>/A</t>
    </r>
    <r>
      <rPr>
        <b/>
        <i/>
        <vertAlign val="subscript"/>
        <sz val="11"/>
        <color theme="1"/>
        <rFont val="Calibri"/>
        <family val="2"/>
        <charset val="162"/>
      </rPr>
      <t>c</t>
    </r>
    <r>
      <rPr>
        <b/>
        <i/>
        <sz val="11"/>
        <color theme="1"/>
        <rFont val="Calibri"/>
        <family val="2"/>
      </rPr>
      <t>)</t>
    </r>
  </si>
  <si>
    <r>
      <t>Düzeltilmiş numune kesit alanı (A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c</t>
    </r>
    <r>
      <rPr>
        <b/>
        <i/>
        <sz val="11"/>
        <color theme="1"/>
        <rFont val="Calibri"/>
        <family val="2"/>
        <charset val="162"/>
        <scheme val="minor"/>
      </rPr>
      <t xml:space="preserve"> = A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0</t>
    </r>
    <r>
      <rPr>
        <b/>
        <i/>
        <sz val="11"/>
        <color theme="1"/>
        <rFont val="Calibri"/>
        <family val="2"/>
        <charset val="162"/>
        <scheme val="minor"/>
      </rPr>
      <t>/(1-</t>
    </r>
    <r>
      <rPr>
        <b/>
        <sz val="11"/>
        <color theme="1"/>
        <rFont val="Arial Tur"/>
        <charset val="162"/>
      </rPr>
      <t>ε</t>
    </r>
    <r>
      <rPr>
        <b/>
        <i/>
        <sz val="11"/>
        <color theme="1"/>
        <rFont val="Calibri"/>
        <family val="2"/>
        <charset val="162"/>
      </rPr>
      <t>)</t>
    </r>
    <r>
      <rPr>
        <b/>
        <i/>
        <sz val="11"/>
        <color theme="1"/>
        <rFont val="Calibri"/>
        <family val="2"/>
        <charset val="162"/>
        <scheme val="minor"/>
      </rPr>
      <t xml:space="preserve"> , 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)</t>
    </r>
  </si>
  <si>
    <t>Müsaade edilen maksimum normal genleme</t>
  </si>
  <si>
    <r>
      <t xml:space="preserve">Not: Eğer </t>
    </r>
    <r>
      <rPr>
        <b/>
        <sz val="11"/>
        <color rgb="FFFF0000"/>
        <rFont val="Arial Tur"/>
        <charset val="162"/>
      </rPr>
      <t>ε</t>
    </r>
    <r>
      <rPr>
        <b/>
        <i/>
        <sz val="11"/>
        <color rgb="FFFF0000"/>
        <rFont val="Calibri"/>
        <family val="2"/>
        <charset val="162"/>
      </rPr>
      <t xml:space="preserve"> = 0.2'ye karşılık gelen bir </t>
    </r>
    <r>
      <rPr>
        <b/>
        <sz val="11"/>
        <color rgb="FFFF0000"/>
        <rFont val="Arial"/>
        <family val="2"/>
        <charset val="162"/>
      </rPr>
      <t>σ</t>
    </r>
    <r>
      <rPr>
        <b/>
        <i/>
        <sz val="11"/>
        <color rgb="FFFF0000"/>
        <rFont val="Calibri"/>
        <family val="2"/>
        <charset val="162"/>
      </rPr>
      <t xml:space="preserve"> olursa, c</t>
    </r>
    <r>
      <rPr>
        <b/>
        <i/>
        <vertAlign val="subscript"/>
        <sz val="11"/>
        <color rgb="FFFF0000"/>
        <rFont val="Calibri"/>
        <family val="2"/>
        <charset val="162"/>
      </rPr>
      <t>u</t>
    </r>
    <r>
      <rPr>
        <b/>
        <i/>
        <sz val="11"/>
        <color rgb="FFFF0000"/>
        <rFont val="Calibri"/>
        <family val="2"/>
        <charset val="162"/>
      </rPr>
      <t xml:space="preserve"> = c hesabı için o alnır.</t>
    </r>
  </si>
  <si>
    <r>
      <t xml:space="preserve">BASINÇ TESTİ
(Sadece </t>
    </r>
    <r>
      <rPr>
        <b/>
        <i/>
        <sz val="16"/>
        <rFont val="Arial Tur"/>
        <charset val="162"/>
      </rPr>
      <t>ϕ</t>
    </r>
    <r>
      <rPr>
        <b/>
        <i/>
        <sz val="16"/>
        <rFont val="Calibri"/>
        <family val="2"/>
        <charset val="162"/>
      </rPr>
      <t xml:space="preserve"> = </t>
    </r>
    <r>
      <rPr>
        <b/>
        <i/>
        <sz val="16"/>
        <rFont val="Arial Tur"/>
        <charset val="162"/>
      </rPr>
      <t>ϕ'</t>
    </r>
    <r>
      <rPr>
        <b/>
        <i/>
        <sz val="16"/>
        <rFont val="Calibri"/>
        <family val="2"/>
        <charset val="162"/>
      </rPr>
      <t xml:space="preserve"> = 0 olan suya doygun kil zemin için yapılır)</t>
    </r>
  </si>
  <si>
    <t>Test numunesinin boyu (L, cm) =</t>
  </si>
  <si>
    <t>Test numunesinin çapı (D, cm) =</t>
  </si>
  <si>
    <r>
      <t>Normal gerilmenin maksimum değeri (Maks(</t>
    </r>
    <r>
      <rPr>
        <b/>
        <sz val="11"/>
        <color theme="1"/>
        <rFont val="Arial"/>
        <family val="2"/>
        <charset val="162"/>
      </rPr>
      <t>σ</t>
    </r>
    <r>
      <rPr>
        <b/>
        <i/>
        <sz val="11"/>
        <color theme="1"/>
        <rFont val="Calibri"/>
        <family val="2"/>
        <charset val="162"/>
      </rPr>
      <t>), (kN/cm</t>
    </r>
    <r>
      <rPr>
        <b/>
        <i/>
        <vertAlign val="superscript"/>
        <sz val="11"/>
        <color theme="1"/>
        <rFont val="Calibri"/>
        <family val="2"/>
        <charset val="162"/>
      </rPr>
      <t>2</t>
    </r>
    <r>
      <rPr>
        <b/>
        <i/>
        <sz val="11"/>
        <color theme="1"/>
        <rFont val="Calibri"/>
        <family val="2"/>
        <charset val="162"/>
      </rPr>
      <t>) =</t>
    </r>
  </si>
  <si>
    <r>
      <t>Drene olmamış kohezyon (c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u</t>
    </r>
    <r>
      <rPr>
        <b/>
        <i/>
        <sz val="11"/>
        <color theme="1"/>
        <rFont val="Calibri"/>
        <family val="2"/>
        <charset val="162"/>
        <scheme val="minor"/>
      </rPr>
      <t xml:space="preserve"> =c = Maks(</t>
    </r>
    <r>
      <rPr>
        <b/>
        <sz val="11"/>
        <color theme="1"/>
        <rFont val="Arial"/>
        <family val="2"/>
        <charset val="162"/>
      </rPr>
      <t>σ</t>
    </r>
    <r>
      <rPr>
        <b/>
        <i/>
        <sz val="11"/>
        <color theme="1"/>
        <rFont val="Calibri"/>
        <family val="2"/>
        <charset val="162"/>
        <scheme val="minor"/>
      </rPr>
      <t>)/2, kN/cm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</si>
</sst>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i/>
      <vertAlign val="superscript"/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 Tur"/>
      <charset val="162"/>
    </font>
    <font>
      <b/>
      <i/>
      <sz val="11"/>
      <color theme="1"/>
      <name val="Calibri"/>
      <family val="2"/>
    </font>
    <font>
      <b/>
      <sz val="11"/>
      <color theme="1"/>
      <name val="Arial"/>
      <family val="2"/>
      <charset val="162"/>
    </font>
    <font>
      <b/>
      <i/>
      <vertAlign val="subscript"/>
      <sz val="11"/>
      <color theme="1"/>
      <name val="Calibri"/>
      <family val="2"/>
      <charset val="162"/>
    </font>
    <font>
      <b/>
      <i/>
      <sz val="11"/>
      <color theme="1"/>
      <name val="Calibri"/>
      <family val="2"/>
      <charset val="162"/>
    </font>
    <font>
      <b/>
      <sz val="11"/>
      <color rgb="FFFF0000"/>
      <name val="Arial Tur"/>
      <charset val="162"/>
    </font>
    <font>
      <b/>
      <i/>
      <sz val="11"/>
      <color rgb="FFFF0000"/>
      <name val="Calibri"/>
      <family val="2"/>
      <charset val="162"/>
    </font>
    <font>
      <b/>
      <sz val="11"/>
      <color rgb="FFFF0000"/>
      <name val="Arial"/>
      <family val="2"/>
      <charset val="162"/>
    </font>
    <font>
      <b/>
      <i/>
      <vertAlign val="subscript"/>
      <sz val="11"/>
      <color rgb="FFFF0000"/>
      <name val="Calibri"/>
      <family val="2"/>
      <charset val="162"/>
    </font>
    <font>
      <b/>
      <i/>
      <sz val="16"/>
      <name val="Calibri"/>
      <family val="2"/>
      <charset val="162"/>
    </font>
    <font>
      <b/>
      <i/>
      <sz val="16"/>
      <name val="Arial Tur"/>
      <charset val="162"/>
    </font>
    <font>
      <b/>
      <i/>
      <vertAlign val="superscript"/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5" fontId="0" fillId="0" borderId="1" xfId="0" applyNumberFormat="1" applyBorder="1" applyAlignment="1">
      <alignment horizontal="left" vertical="center" wrapText="1"/>
    </xf>
    <xf numFmtId="20" fontId="0" fillId="0" borderId="1" xfId="0" applyNumberForma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Hesaplar!$E$2:$E$18</c:f>
              <c:numCache>
                <c:formatCode>0.000</c:formatCode>
                <c:ptCount val="17"/>
                <c:pt idx="0">
                  <c:v>0</c:v>
                </c:pt>
                <c:pt idx="1">
                  <c:v>1.3333333333333333E-3</c:v>
                </c:pt>
                <c:pt idx="2">
                  <c:v>2.6666666666666666E-3</c:v>
                </c:pt>
                <c:pt idx="3">
                  <c:v>4.0000000000000001E-3</c:v>
                </c:pt>
                <c:pt idx="4">
                  <c:v>5.3333333333333332E-3</c:v>
                </c:pt>
                <c:pt idx="5">
                  <c:v>8.0000000000000002E-3</c:v>
                </c:pt>
                <c:pt idx="6">
                  <c:v>1.0666666666666666E-2</c:v>
                </c:pt>
                <c:pt idx="7">
                  <c:v>1.3333333333333334E-2</c:v>
                </c:pt>
                <c:pt idx="8">
                  <c:v>1.6E-2</c:v>
                </c:pt>
                <c:pt idx="9">
                  <c:v>1.8666666666666668E-2</c:v>
                </c:pt>
                <c:pt idx="10">
                  <c:v>2.1333333333333333E-2</c:v>
                </c:pt>
                <c:pt idx="11">
                  <c:v>2.4E-2</c:v>
                </c:pt>
                <c:pt idx="12">
                  <c:v>2.6666666666666668E-2</c:v>
                </c:pt>
                <c:pt idx="13">
                  <c:v>3.2000000000000001E-2</c:v>
                </c:pt>
                <c:pt idx="14">
                  <c:v>3.7333333333333336E-2</c:v>
                </c:pt>
                <c:pt idx="15">
                  <c:v>4.2666666666666665E-2</c:v>
                </c:pt>
                <c:pt idx="16">
                  <c:v>4.8000000000000001E-2</c:v>
                </c:pt>
              </c:numCache>
            </c:numRef>
          </c:xVal>
          <c:yVal>
            <c:numRef>
              <c:f>Hesaplar!$H$2:$H$18</c:f>
              <c:numCache>
                <c:formatCode>0.000</c:formatCode>
                <c:ptCount val="17"/>
                <c:pt idx="0">
                  <c:v>0</c:v>
                </c:pt>
                <c:pt idx="1">
                  <c:v>0.44758274598711495</c:v>
                </c:pt>
                <c:pt idx="2">
                  <c:v>1.4154530453869332</c:v>
                </c:pt>
                <c:pt idx="3">
                  <c:v>1.9343462600270909</c:v>
                </c:pt>
                <c:pt idx="4">
                  <c:v>2.1546517860892842</c:v>
                </c:pt>
                <c:pt idx="5">
                  <c:v>2.4823213976374836</c:v>
                </c:pt>
                <c:pt idx="6">
                  <c:v>2.7342983329617829</c:v>
                </c:pt>
                <c:pt idx="7">
                  <c:v>2.8743297839759983</c:v>
                </c:pt>
                <c:pt idx="8">
                  <c:v>2.9768136837580945</c:v>
                </c:pt>
                <c:pt idx="9">
                  <c:v>3.0420488191879032</c:v>
                </c:pt>
                <c:pt idx="10">
                  <c:v>3.1068855721112709</c:v>
                </c:pt>
                <c:pt idx="11">
                  <c:v>3.1348719431887915</c:v>
                </c:pt>
                <c:pt idx="12">
                  <c:v>3.126306719300298</c:v>
                </c:pt>
                <c:pt idx="13">
                  <c:v>3.0368698466041626</c:v>
                </c:pt>
                <c:pt idx="14">
                  <c:v>2.9841837601272641</c:v>
                </c:pt>
                <c:pt idx="15">
                  <c:v>2.9676508861099382</c:v>
                </c:pt>
                <c:pt idx="16">
                  <c:v>2.8800067346927909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3C-43DE-8929-BC30071DB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918095"/>
        <c:axId val="1162930159"/>
      </c:scatterChart>
      <c:valAx>
        <c:axId val="116291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ε</a:t>
                </a:r>
                <a:r>
                  <a:rPr lang="tr-TR"/>
                  <a:t> (Birimsiz)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62930159"/>
        <c:crosses val="autoZero"/>
        <c:crossBetween val="midCat"/>
      </c:valAx>
      <c:valAx>
        <c:axId val="116293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>
                    <a:latin typeface="Arial" panose="020B0604020202020204" pitchFamily="34" charset="0"/>
                    <a:cs typeface="Arial" panose="020B0604020202020204" pitchFamily="34" charset="0"/>
                  </a:rPr>
                  <a:t>σ</a:t>
                </a:r>
                <a:r>
                  <a:rPr lang="tr-TR">
                    <a:latin typeface="Arial" panose="020B0604020202020204" pitchFamily="34" charset="0"/>
                    <a:cs typeface="Arial" panose="020B0604020202020204" pitchFamily="34" charset="0"/>
                  </a:rPr>
                  <a:t> (kN/cm</a:t>
                </a:r>
                <a:r>
                  <a:rPr lang="tr-TR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tr-TR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6291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581024</xdr:colOff>
      <xdr:row>1</xdr:row>
      <xdr:rowOff>23811</xdr:rowOff>
    </xdr:from>
    <xdr:to>
      <xdr:col>16</xdr:col>
      <xdr:colOff>609599</xdr:colOff>
      <xdr:row>17</xdr:row>
      <xdr:rowOff>266699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>
      <selection activeCell="B27" sqref="B27"/>
    </sheetView>
  </sheetViews>
  <sheetFormatPr defaultRowHeight="15" x14ac:dyDescent="0.25"/>
  <cols>
    <col min="1" max="1" width="55.42578125" bestFit="1" customWidth="1"/>
    <col min="2" max="2" width="23.140625" bestFit="1" customWidth="1"/>
    <col min="3" max="3" width="10.140625" customWidth="1"/>
    <col min="4" max="4" width="15.85546875" customWidth="1"/>
    <col min="5" max="5" width="11.5703125" customWidth="1"/>
    <col min="6" max="6" width="17.28515625" customWidth="1"/>
    <col min="7" max="7" width="10.85546875" customWidth="1"/>
    <col min="8" max="8" width="13.5703125" customWidth="1"/>
  </cols>
  <sheetData>
    <row r="1" spans="1:8" ht="65.25" x14ac:dyDescent="0.25">
      <c r="A1" s="21" t="s">
        <v>28</v>
      </c>
      <c r="B1" s="22"/>
      <c r="D1" s="13" t="s">
        <v>21</v>
      </c>
      <c r="E1" s="13" t="s">
        <v>22</v>
      </c>
      <c r="F1" s="10" t="s">
        <v>25</v>
      </c>
      <c r="G1" s="10" t="s">
        <v>23</v>
      </c>
      <c r="H1" s="13" t="s">
        <v>24</v>
      </c>
    </row>
    <row r="2" spans="1:8" ht="15" customHeight="1" x14ac:dyDescent="0.25">
      <c r="A2" s="1" t="s">
        <v>1</v>
      </c>
      <c r="B2" s="4"/>
      <c r="D2" s="19"/>
      <c r="E2" s="19"/>
      <c r="F2" s="19"/>
      <c r="G2" s="19"/>
      <c r="H2" s="19"/>
    </row>
    <row r="3" spans="1:8" x14ac:dyDescent="0.25">
      <c r="A3" s="1" t="s">
        <v>0</v>
      </c>
      <c r="B3" s="4"/>
      <c r="D3" s="19"/>
      <c r="E3" s="19"/>
      <c r="F3" s="19"/>
      <c r="G3" s="19"/>
      <c r="H3" s="19"/>
    </row>
    <row r="4" spans="1:8" x14ac:dyDescent="0.25">
      <c r="A4" s="1" t="s">
        <v>4</v>
      </c>
      <c r="B4" s="4"/>
      <c r="D4" s="19"/>
      <c r="E4" s="19"/>
      <c r="F4" s="19"/>
      <c r="G4" s="19"/>
      <c r="H4" s="19"/>
    </row>
    <row r="5" spans="1:8" x14ac:dyDescent="0.25">
      <c r="A5" s="1" t="s">
        <v>2</v>
      </c>
      <c r="B5" s="4"/>
      <c r="D5" s="19"/>
      <c r="E5" s="19"/>
      <c r="F5" s="19"/>
      <c r="G5" s="19"/>
      <c r="H5" s="19"/>
    </row>
    <row r="6" spans="1:8" x14ac:dyDescent="0.25">
      <c r="A6" s="1" t="s">
        <v>3</v>
      </c>
      <c r="B6" s="4"/>
      <c r="D6" s="19"/>
      <c r="E6" s="19"/>
      <c r="F6" s="19"/>
      <c r="G6" s="19"/>
      <c r="H6" s="19"/>
    </row>
    <row r="7" spans="1:8" x14ac:dyDescent="0.25">
      <c r="A7" s="1" t="s">
        <v>5</v>
      </c>
      <c r="B7" s="4"/>
      <c r="D7" s="19"/>
      <c r="E7" s="19"/>
      <c r="F7" s="19"/>
      <c r="G7" s="19"/>
      <c r="H7" s="19"/>
    </row>
    <row r="8" spans="1:8" x14ac:dyDescent="0.25">
      <c r="A8" s="1" t="s">
        <v>6</v>
      </c>
      <c r="B8" s="6"/>
      <c r="D8" s="19"/>
      <c r="E8" s="19"/>
      <c r="F8" s="19"/>
      <c r="G8" s="19"/>
      <c r="H8" s="19"/>
    </row>
    <row r="9" spans="1:8" x14ac:dyDescent="0.25">
      <c r="A9" s="1" t="s">
        <v>7</v>
      </c>
      <c r="B9" s="7"/>
      <c r="D9" s="19"/>
      <c r="E9" s="19"/>
      <c r="F9" s="19"/>
      <c r="G9" s="19"/>
      <c r="H9" s="19"/>
    </row>
    <row r="10" spans="1:8" x14ac:dyDescent="0.25">
      <c r="A10" s="1" t="s">
        <v>8</v>
      </c>
      <c r="B10" s="4"/>
      <c r="D10" s="19"/>
      <c r="E10" s="19"/>
      <c r="F10" s="19"/>
      <c r="G10" s="19"/>
      <c r="H10" s="19"/>
    </row>
    <row r="11" spans="1:8" ht="21" x14ac:dyDescent="0.25">
      <c r="A11" s="23" t="s">
        <v>10</v>
      </c>
      <c r="B11" s="23"/>
      <c r="D11" s="19"/>
      <c r="E11" s="19"/>
      <c r="F11" s="19"/>
      <c r="G11" s="19"/>
      <c r="H11" s="19"/>
    </row>
    <row r="12" spans="1:8" x14ac:dyDescent="0.25">
      <c r="A12" s="3" t="s">
        <v>16</v>
      </c>
      <c r="B12" s="2"/>
      <c r="D12" s="19"/>
      <c r="E12" s="19"/>
      <c r="F12" s="19"/>
      <c r="G12" s="19"/>
      <c r="H12" s="19"/>
    </row>
    <row r="13" spans="1:8" x14ac:dyDescent="0.25">
      <c r="A13" s="3" t="s">
        <v>26</v>
      </c>
      <c r="B13" s="14">
        <v>0.2</v>
      </c>
      <c r="D13" s="19"/>
      <c r="E13" s="19"/>
      <c r="F13" s="19"/>
      <c r="G13" s="19"/>
      <c r="H13" s="19"/>
    </row>
    <row r="14" spans="1:8" x14ac:dyDescent="0.25">
      <c r="A14" s="3" t="s">
        <v>17</v>
      </c>
      <c r="B14" s="2"/>
      <c r="D14" s="19"/>
      <c r="E14" s="19"/>
      <c r="F14" s="19"/>
      <c r="G14" s="19"/>
      <c r="H14" s="19"/>
    </row>
    <row r="15" spans="1:8" ht="18.75" x14ac:dyDescent="0.25">
      <c r="A15" s="3" t="s">
        <v>19</v>
      </c>
      <c r="B15" s="11"/>
      <c r="D15" s="19"/>
      <c r="E15" s="19"/>
      <c r="F15" s="19"/>
      <c r="G15" s="19"/>
      <c r="H15" s="19"/>
    </row>
    <row r="16" spans="1:8" x14ac:dyDescent="0.25">
      <c r="A16" s="3" t="s">
        <v>18</v>
      </c>
      <c r="B16" s="2"/>
      <c r="D16" s="19"/>
      <c r="E16" s="19"/>
      <c r="F16" s="19"/>
      <c r="G16" s="19"/>
      <c r="H16" s="19"/>
    </row>
    <row r="17" spans="1:8" x14ac:dyDescent="0.25">
      <c r="A17" s="3" t="s">
        <v>20</v>
      </c>
      <c r="B17" s="2"/>
      <c r="D17" s="19"/>
      <c r="E17" s="19"/>
      <c r="F17" s="19"/>
      <c r="G17" s="19"/>
      <c r="H17" s="19"/>
    </row>
    <row r="18" spans="1:8" ht="21" x14ac:dyDescent="0.25">
      <c r="A18" s="23" t="s">
        <v>11</v>
      </c>
      <c r="B18" s="23"/>
      <c r="D18" s="19"/>
      <c r="E18" s="19"/>
      <c r="F18" s="19"/>
      <c r="G18" s="19"/>
      <c r="H18" s="19"/>
    </row>
    <row r="19" spans="1:8" ht="23.25" customHeight="1" x14ac:dyDescent="0.25">
      <c r="A19" s="5" t="s">
        <v>31</v>
      </c>
      <c r="B19" s="2"/>
      <c r="D19" s="20"/>
      <c r="E19" s="20"/>
      <c r="F19" s="20"/>
      <c r="G19" s="20"/>
      <c r="H19" s="20"/>
    </row>
    <row r="20" spans="1:8" ht="18.75" x14ac:dyDescent="0.25">
      <c r="A20" s="5" t="s">
        <v>32</v>
      </c>
      <c r="B20" s="8"/>
      <c r="C20" s="12"/>
      <c r="D20" s="12" t="s">
        <v>27</v>
      </c>
      <c r="E20" s="17"/>
      <c r="F20" s="17"/>
      <c r="G20" s="17"/>
      <c r="H20" s="18"/>
    </row>
    <row r="21" spans="1:8" x14ac:dyDescent="0.25">
      <c r="A21" s="12" t="s">
        <v>9</v>
      </c>
      <c r="B21" s="12"/>
      <c r="D21" s="18"/>
      <c r="E21" s="18"/>
      <c r="F21" s="18"/>
      <c r="G21" s="18"/>
      <c r="H21" s="18"/>
    </row>
    <row r="22" spans="1:8" x14ac:dyDescent="0.25">
      <c r="D22" s="18"/>
      <c r="E22" s="18"/>
      <c r="F22" s="18"/>
      <c r="G22" s="18"/>
      <c r="H22" s="18"/>
    </row>
    <row r="23" spans="1:8" x14ac:dyDescent="0.25">
      <c r="D23" s="18"/>
      <c r="E23" s="18"/>
      <c r="F23" s="18"/>
      <c r="G23" s="18"/>
      <c r="H23" s="18"/>
    </row>
    <row r="24" spans="1:8" x14ac:dyDescent="0.25">
      <c r="D24" s="18"/>
      <c r="E24" s="18"/>
      <c r="F24" s="18"/>
      <c r="G24" s="18"/>
      <c r="H24" s="18"/>
    </row>
    <row r="25" spans="1:8" x14ac:dyDescent="0.25">
      <c r="D25" s="18"/>
      <c r="E25" s="18"/>
      <c r="F25" s="18"/>
      <c r="G25" s="18"/>
      <c r="H25" s="18"/>
    </row>
    <row r="26" spans="1:8" x14ac:dyDescent="0.25">
      <c r="D26" s="18"/>
      <c r="E26" s="18"/>
      <c r="F26" s="18"/>
      <c r="G26" s="18"/>
      <c r="H26" s="18"/>
    </row>
  </sheetData>
  <mergeCells count="3">
    <mergeCell ref="A1:B1"/>
    <mergeCell ref="A11:B11"/>
    <mergeCell ref="A18:B18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selection activeCell="D25" sqref="D25"/>
    </sheetView>
  </sheetViews>
  <sheetFormatPr defaultRowHeight="15" x14ac:dyDescent="0.25"/>
  <cols>
    <col min="1" max="1" width="55.42578125" bestFit="1" customWidth="1"/>
    <col min="2" max="2" width="23.140625" bestFit="1" customWidth="1"/>
    <col min="3" max="3" width="10.140625" customWidth="1"/>
    <col min="4" max="4" width="15.85546875" customWidth="1"/>
    <col min="5" max="5" width="11.5703125" customWidth="1"/>
    <col min="6" max="6" width="17.28515625" customWidth="1"/>
    <col min="7" max="7" width="10.85546875" customWidth="1"/>
    <col min="8" max="8" width="13.5703125" customWidth="1"/>
  </cols>
  <sheetData>
    <row r="1" spans="1:8" ht="65.25" x14ac:dyDescent="0.25">
      <c r="A1" s="21" t="s">
        <v>28</v>
      </c>
      <c r="B1" s="22"/>
      <c r="D1" s="13" t="s">
        <v>21</v>
      </c>
      <c r="E1" s="13" t="s">
        <v>22</v>
      </c>
      <c r="F1" s="10" t="s">
        <v>25</v>
      </c>
      <c r="G1" s="10" t="s">
        <v>23</v>
      </c>
      <c r="H1" s="13" t="s">
        <v>24</v>
      </c>
    </row>
    <row r="2" spans="1:8" ht="15" customHeight="1" x14ac:dyDescent="0.25">
      <c r="A2" s="1" t="s">
        <v>1</v>
      </c>
      <c r="B2" s="4" t="s">
        <v>14</v>
      </c>
      <c r="D2" s="15">
        <v>0</v>
      </c>
      <c r="E2" s="15">
        <f>D2/$B$12</f>
        <v>0</v>
      </c>
      <c r="F2" s="15">
        <f>$B$15/(1-E2)</f>
        <v>7.0685834705770345</v>
      </c>
      <c r="G2" s="15">
        <v>0</v>
      </c>
      <c r="H2" s="15">
        <f>G2/F2</f>
        <v>0</v>
      </c>
    </row>
    <row r="3" spans="1:8" x14ac:dyDescent="0.25">
      <c r="A3" s="1" t="s">
        <v>0</v>
      </c>
      <c r="B3" s="4" t="s">
        <v>15</v>
      </c>
      <c r="D3" s="15">
        <v>0.01</v>
      </c>
      <c r="E3" s="15">
        <f t="shared" ref="E3:E18" si="0">D3/$B$12</f>
        <v>1.3333333333333333E-3</v>
      </c>
      <c r="F3" s="15">
        <f t="shared" ref="F3:F18" si="1">$B$15/(1-E3)</f>
        <v>7.078020831685949</v>
      </c>
      <c r="G3" s="15">
        <v>3.1680000000000001</v>
      </c>
      <c r="H3" s="15">
        <f t="shared" ref="H3:H18" si="2">G3/F3</f>
        <v>0.44758274598711495</v>
      </c>
    </row>
    <row r="4" spans="1:8" x14ac:dyDescent="0.25">
      <c r="A4" s="1" t="s">
        <v>4</v>
      </c>
      <c r="B4" s="4" t="s">
        <v>12</v>
      </c>
      <c r="D4" s="15">
        <v>0.02</v>
      </c>
      <c r="E4" s="15">
        <f t="shared" si="0"/>
        <v>2.6666666666666666E-3</v>
      </c>
      <c r="F4" s="15">
        <f t="shared" si="1"/>
        <v>7.0874834263807163</v>
      </c>
      <c r="G4" s="15">
        <v>10.032</v>
      </c>
      <c r="H4" s="15">
        <f t="shared" si="2"/>
        <v>1.4154530453869332</v>
      </c>
    </row>
    <row r="5" spans="1:8" x14ac:dyDescent="0.25">
      <c r="A5" s="1" t="s">
        <v>2</v>
      </c>
      <c r="B5" s="4" t="s">
        <v>12</v>
      </c>
      <c r="D5" s="15">
        <v>0.03</v>
      </c>
      <c r="E5" s="15">
        <f t="shared" si="0"/>
        <v>4.0000000000000001E-3</v>
      </c>
      <c r="F5" s="15">
        <f t="shared" si="1"/>
        <v>7.0969713560010383</v>
      </c>
      <c r="G5" s="15">
        <v>13.728</v>
      </c>
      <c r="H5" s="15">
        <f t="shared" si="2"/>
        <v>1.9343462600270909</v>
      </c>
    </row>
    <row r="6" spans="1:8" x14ac:dyDescent="0.25">
      <c r="A6" s="1" t="s">
        <v>3</v>
      </c>
      <c r="B6" s="4">
        <v>3</v>
      </c>
      <c r="D6" s="15">
        <v>0.04</v>
      </c>
      <c r="E6" s="15">
        <f t="shared" si="0"/>
        <v>5.3333333333333332E-3</v>
      </c>
      <c r="F6" s="15">
        <f t="shared" si="1"/>
        <v>7.1064847224299941</v>
      </c>
      <c r="G6" s="15">
        <v>15.311999999999999</v>
      </c>
      <c r="H6" s="15">
        <f t="shared" si="2"/>
        <v>2.1546517860892842</v>
      </c>
    </row>
    <row r="7" spans="1:8" x14ac:dyDescent="0.25">
      <c r="A7" s="1" t="s">
        <v>5</v>
      </c>
      <c r="B7" s="4">
        <v>1</v>
      </c>
      <c r="D7" s="15">
        <v>0.06</v>
      </c>
      <c r="E7" s="15">
        <f t="shared" si="0"/>
        <v>8.0000000000000002E-3</v>
      </c>
      <c r="F7" s="15">
        <f t="shared" si="1"/>
        <v>7.1255881759849142</v>
      </c>
      <c r="G7" s="15">
        <v>17.687999999999999</v>
      </c>
      <c r="H7" s="15">
        <f t="shared" si="2"/>
        <v>2.4823213976374836</v>
      </c>
    </row>
    <row r="8" spans="1:8" x14ac:dyDescent="0.25">
      <c r="A8" s="1" t="s">
        <v>6</v>
      </c>
      <c r="B8" s="6">
        <v>44861</v>
      </c>
      <c r="D8" s="15">
        <v>0.08</v>
      </c>
      <c r="E8" s="15">
        <f t="shared" si="0"/>
        <v>1.0666666666666666E-2</v>
      </c>
      <c r="F8" s="15">
        <f t="shared" si="1"/>
        <v>7.1447946131169493</v>
      </c>
      <c r="G8" s="15">
        <v>19.536000000000001</v>
      </c>
      <c r="H8" s="15">
        <f t="shared" si="2"/>
        <v>2.7342983329617829</v>
      </c>
    </row>
    <row r="9" spans="1:8" x14ac:dyDescent="0.25">
      <c r="A9" s="1" t="s">
        <v>7</v>
      </c>
      <c r="B9" s="7">
        <v>0.70833333333333337</v>
      </c>
      <c r="D9" s="15">
        <v>0.1</v>
      </c>
      <c r="E9" s="15">
        <f t="shared" si="0"/>
        <v>1.3333333333333334E-2</v>
      </c>
      <c r="F9" s="15">
        <f t="shared" si="1"/>
        <v>7.1641048688280753</v>
      </c>
      <c r="G9" s="15">
        <v>20.591999999999999</v>
      </c>
      <c r="H9" s="15">
        <f t="shared" si="2"/>
        <v>2.8743297839759983</v>
      </c>
    </row>
    <row r="10" spans="1:8" x14ac:dyDescent="0.25">
      <c r="A10" s="1" t="s">
        <v>8</v>
      </c>
      <c r="B10" s="4" t="s">
        <v>13</v>
      </c>
      <c r="D10" s="15">
        <v>0.12</v>
      </c>
      <c r="E10" s="15">
        <f t="shared" si="0"/>
        <v>1.6E-2</v>
      </c>
      <c r="F10" s="15">
        <f t="shared" si="1"/>
        <v>7.1835197871717833</v>
      </c>
      <c r="G10" s="15">
        <v>21.384</v>
      </c>
      <c r="H10" s="15">
        <f t="shared" si="2"/>
        <v>2.9768136837580945</v>
      </c>
    </row>
    <row r="11" spans="1:8" ht="21" x14ac:dyDescent="0.25">
      <c r="A11" s="23" t="s">
        <v>10</v>
      </c>
      <c r="B11" s="23"/>
      <c r="D11" s="15">
        <v>0.14000000000000001</v>
      </c>
      <c r="E11" s="15">
        <f t="shared" si="0"/>
        <v>1.8666666666666668E-2</v>
      </c>
      <c r="F11" s="15">
        <f t="shared" si="1"/>
        <v>7.2030402213760549</v>
      </c>
      <c r="G11" s="15">
        <v>21.911999999999999</v>
      </c>
      <c r="H11" s="15">
        <f t="shared" si="2"/>
        <v>3.0420488191879032</v>
      </c>
    </row>
    <row r="12" spans="1:8" x14ac:dyDescent="0.25">
      <c r="A12" s="3" t="s">
        <v>29</v>
      </c>
      <c r="B12" s="2">
        <v>7.5</v>
      </c>
      <c r="D12" s="15">
        <v>0.16</v>
      </c>
      <c r="E12" s="15">
        <f t="shared" si="0"/>
        <v>2.1333333333333333E-2</v>
      </c>
      <c r="F12" s="15">
        <f t="shared" si="1"/>
        <v>7.2226670339683592</v>
      </c>
      <c r="G12" s="15">
        <v>22.44</v>
      </c>
      <c r="H12" s="15">
        <f t="shared" si="2"/>
        <v>3.1068855721112709</v>
      </c>
    </row>
    <row r="13" spans="1:8" x14ac:dyDescent="0.25">
      <c r="A13" s="3" t="s">
        <v>26</v>
      </c>
      <c r="B13" s="14">
        <v>0.2</v>
      </c>
      <c r="D13" s="15">
        <v>0.18</v>
      </c>
      <c r="E13" s="15">
        <f t="shared" si="0"/>
        <v>2.4E-2</v>
      </c>
      <c r="F13" s="15">
        <f t="shared" si="1"/>
        <v>7.2424010969026993</v>
      </c>
      <c r="G13" s="15">
        <v>22.704000000000001</v>
      </c>
      <c r="H13" s="16">
        <f t="shared" si="2"/>
        <v>3.1348719431887915</v>
      </c>
    </row>
    <row r="14" spans="1:8" x14ac:dyDescent="0.25">
      <c r="A14" s="3" t="s">
        <v>30</v>
      </c>
      <c r="B14" s="2">
        <v>3</v>
      </c>
      <c r="D14" s="15">
        <v>0.2</v>
      </c>
      <c r="E14" s="15">
        <f t="shared" si="0"/>
        <v>2.6666666666666668E-2</v>
      </c>
      <c r="F14" s="15">
        <f t="shared" si="1"/>
        <v>7.2622432916887334</v>
      </c>
      <c r="G14" s="15">
        <v>22.704000000000001</v>
      </c>
      <c r="H14" s="15">
        <f t="shared" si="2"/>
        <v>3.126306719300298</v>
      </c>
    </row>
    <row r="15" spans="1:8" ht="18.75" x14ac:dyDescent="0.25">
      <c r="A15" s="3" t="s">
        <v>19</v>
      </c>
      <c r="B15" s="11">
        <f>PI()*B14^2/4</f>
        <v>7.0685834705770345</v>
      </c>
      <c r="D15" s="15">
        <v>0.24</v>
      </c>
      <c r="E15" s="15">
        <f t="shared" si="0"/>
        <v>3.2000000000000001E-2</v>
      </c>
      <c r="F15" s="15">
        <f t="shared" si="1"/>
        <v>7.3022556514225565</v>
      </c>
      <c r="G15" s="15">
        <v>22.175999999999998</v>
      </c>
      <c r="H15" s="15">
        <f t="shared" si="2"/>
        <v>3.0368698466041626</v>
      </c>
    </row>
    <row r="16" spans="1:8" x14ac:dyDescent="0.25">
      <c r="A16" s="3" t="s">
        <v>18</v>
      </c>
      <c r="B16" s="2">
        <v>149.80000000000001</v>
      </c>
      <c r="D16" s="15">
        <v>0.28000000000000003</v>
      </c>
      <c r="E16" s="15">
        <f t="shared" si="0"/>
        <v>3.7333333333333336E-2</v>
      </c>
      <c r="F16" s="15">
        <f t="shared" si="1"/>
        <v>7.3427113614027366</v>
      </c>
      <c r="G16" s="15">
        <v>21.911999999999999</v>
      </c>
      <c r="H16" s="15">
        <f t="shared" si="2"/>
        <v>2.9841837601272641</v>
      </c>
    </row>
    <row r="17" spans="1:8" x14ac:dyDescent="0.25">
      <c r="A17" s="3" t="s">
        <v>20</v>
      </c>
      <c r="B17" s="2">
        <v>0.12</v>
      </c>
      <c r="D17" s="15">
        <v>0.32</v>
      </c>
      <c r="E17" s="15">
        <f t="shared" si="0"/>
        <v>4.2666666666666665E-2</v>
      </c>
      <c r="F17" s="15">
        <f t="shared" si="1"/>
        <v>7.3836178313826961</v>
      </c>
      <c r="G17" s="15">
        <v>21.911999999999999</v>
      </c>
      <c r="H17" s="15">
        <f t="shared" si="2"/>
        <v>2.9676508861099382</v>
      </c>
    </row>
    <row r="18" spans="1:8" ht="21" x14ac:dyDescent="0.25">
      <c r="A18" s="23" t="s">
        <v>11</v>
      </c>
      <c r="B18" s="23"/>
      <c r="D18" s="15">
        <v>0.36</v>
      </c>
      <c r="E18" s="15">
        <f t="shared" si="0"/>
        <v>4.8000000000000001E-2</v>
      </c>
      <c r="F18" s="15">
        <f t="shared" si="1"/>
        <v>7.4249826371607508</v>
      </c>
      <c r="G18" s="15">
        <v>21.384</v>
      </c>
      <c r="H18" s="15">
        <f t="shared" si="2"/>
        <v>2.8800067346927909</v>
      </c>
    </row>
    <row r="19" spans="1:8" ht="25.5" customHeight="1" x14ac:dyDescent="0.25">
      <c r="A19" s="5" t="s">
        <v>31</v>
      </c>
      <c r="B19" s="2">
        <v>3.1349999999999998</v>
      </c>
      <c r="D19" s="15"/>
      <c r="E19" s="15"/>
      <c r="F19" s="15"/>
      <c r="G19" s="15"/>
      <c r="H19" s="15"/>
    </row>
    <row r="20" spans="1:8" ht="18.75" x14ac:dyDescent="0.25">
      <c r="A20" s="5" t="s">
        <v>32</v>
      </c>
      <c r="B20" s="8">
        <f>B19/2</f>
        <v>1.5674999999999999</v>
      </c>
      <c r="D20" s="9"/>
      <c r="E20" s="9"/>
      <c r="F20" s="9"/>
      <c r="G20" s="9"/>
      <c r="H20" s="9"/>
    </row>
    <row r="21" spans="1:8" ht="18" x14ac:dyDescent="0.25">
      <c r="A21" s="12" t="s">
        <v>9</v>
      </c>
      <c r="B21" s="12"/>
      <c r="C21" s="12"/>
      <c r="D21" s="12" t="s">
        <v>27</v>
      </c>
      <c r="E21" s="17"/>
      <c r="F21" s="17"/>
      <c r="G21" s="17"/>
      <c r="H21" s="18"/>
    </row>
    <row r="22" spans="1:8" x14ac:dyDescent="0.25">
      <c r="D22" s="18"/>
      <c r="E22" s="18"/>
      <c r="F22" s="18"/>
      <c r="G22" s="18"/>
      <c r="H22" s="18"/>
    </row>
    <row r="23" spans="1:8" x14ac:dyDescent="0.25">
      <c r="D23" s="18"/>
      <c r="E23" s="18"/>
      <c r="F23" s="18"/>
      <c r="G23" s="18"/>
      <c r="H23" s="18"/>
    </row>
    <row r="24" spans="1:8" x14ac:dyDescent="0.25">
      <c r="D24" s="18"/>
      <c r="E24" s="18"/>
      <c r="F24" s="18"/>
      <c r="G24" s="18"/>
      <c r="H24" s="18"/>
    </row>
    <row r="25" spans="1:8" x14ac:dyDescent="0.25">
      <c r="D25" s="18"/>
      <c r="E25" s="18"/>
      <c r="F25" s="18"/>
      <c r="G25" s="18"/>
      <c r="H25" s="18"/>
    </row>
    <row r="26" spans="1:8" x14ac:dyDescent="0.25">
      <c r="D26" s="18"/>
      <c r="E26" s="18"/>
      <c r="F26" s="18"/>
      <c r="G26" s="18"/>
      <c r="H26" s="18"/>
    </row>
    <row r="27" spans="1:8" x14ac:dyDescent="0.25">
      <c r="D27" s="18"/>
      <c r="E27" s="18"/>
      <c r="F27" s="18"/>
      <c r="G27" s="18"/>
      <c r="H27" s="18"/>
    </row>
  </sheetData>
  <mergeCells count="3">
    <mergeCell ref="A11:B11"/>
    <mergeCell ref="A1:B1"/>
    <mergeCell ref="A18:B18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BosForm</vt:lpstr>
      <vt:lpstr>Hesaplar</vt:lpstr>
      <vt:lpstr>BosForm!Yazdırma_Alanı</vt:lpstr>
      <vt:lpstr>Hesaplar!Yazdırma_Alanı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2022-09-10T08:48:51Z</dcterms:modified>
</cp:coreProperties>
</file>